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F5" i="3" s="1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D5" i="3" s="1"/>
  <c r="D79" i="3" s="1"/>
  <c r="C6" i="3"/>
  <c r="C5" i="3" s="1"/>
  <c r="C79" i="3" s="1"/>
  <c r="F42" i="3" l="1"/>
  <c r="F79" i="3" s="1"/>
  <c r="H53" i="3"/>
  <c r="G5" i="3"/>
  <c r="G79" i="3" s="1"/>
  <c r="H16" i="3"/>
  <c r="E5" i="3"/>
  <c r="H6" i="3"/>
  <c r="H5" i="3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<sst xmlns="http://schemas.openxmlformats.org/spreadsheetml/2006/main" count="133" uniqueCount="101">
  <si>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</si>
  <si>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</si>
  <si>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</si>
  <si>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</si>
  <si>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</si>
  <si>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</si>
  <si>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</si>
  <si>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</si>
  <si>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</si>
  <si>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</si>
  <si>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</si>
  <si>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</si>
  <si>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</si>
  <si>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</si>
  <si>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</si>
  <si>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</si>
  <si>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</si>
  <si>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</si>
  <si>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</si>
  <si>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</si>
  <si>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</si>
  <si>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</si>
  <si>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</si>
  <si>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</si>
  <si>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</si>
  <si>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</si>
  <si>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</si>
  <si>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</si>
  <si>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</si>
  <si>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</si>
  <si>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</si>
  <si>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</si>
  <si>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</si>
  <si>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</si>
  <si>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</si>
  <si>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</si>
  <si>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</si>
  <si>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</si>
  <si>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</si>
  <si>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</si>
  <si>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</si>
  <si>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</si>
  <si>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</si>
  <si>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</si>
  <si>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</si>
  <si>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</si>
  <si>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</si>
  <si>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</si>
  <si>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</si>
  <si>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</si>
  <si>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</si>
  <si>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</si>
  <si>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</si>
  <si>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</si>
  <si>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</si>
  <si>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</si>
  <si>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</si>
  <si>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</si>
  <si>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</si>
  <si>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</si>
  <si>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</si>
  <si>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</si>
  <si>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</si>
  <si>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</si>
  <si>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</si>
  <si>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</si>
  <si>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</si>
  <si>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</si>
  <si>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</si>
  <si>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</si>
  <si>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</si>
  <si>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</si>
  <si>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</si>
  <si>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</si>
  <si>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</si>
  <si>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</si>
  <si>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</si>
  <si>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</si>
  <si>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</si>
  <si>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</si>
  <si>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</si>
  <si>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</si>
  <si>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</si>
  <si>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</si>
  <si>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</si>
  <si>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</si>
  <si>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</si>
  <si>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</si>
  <si>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</si>
  <si>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</si>
  <si>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</si>
  <si>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</si>
  <si>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</si>
  <si>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</si>
  <si>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</si>
  <si>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</si>
  <si>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</si>
  <si>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</si>
  <si>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</si>
  <si>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</si>
  <si>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UNIVERSIDAD POLITECNICA DE JUVENTINO ROSAS
Estado Analítico del Ejercicio del Presupuesto de Egresos Detallado - LDF
Clasificación Funcional (Finalidad y Función)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</si>
</sst>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7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7" fillId="0" borderId="0" xfId="2" applyFont="1" applyBorder="1" applyAlignment="1" applyProtection="1">
      <alignment horizontal="center"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7" fillId="0" borderId="0" xfId="2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58" workbookViewId="0">
      <selection activeCell="E85" sqref="E85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6" t="s">
        <v>100</v>
      </c>
      <c r="B1" s="27"/>
      <c r="C1" s="27"/>
      <c r="D1" s="27"/>
      <c r="E1" s="27"/>
      <c r="F1" s="27"/>
      <c r="G1" s="27"/>
      <c r="H1" s="28"/>
    </row>
    <row r="2" spans="1:8" ht="12" customHeight="1">
      <c r="A2" s="31"/>
      <c r="B2" s="32"/>
      <c r="C2" s="30" t="s">
        <v>0</v>
      </c>
      <c r="D2" s="30"/>
      <c r="E2" s="30"/>
      <c r="F2" s="30"/>
      <c r="G2" s="30"/>
      <c r="H2" s="13"/>
    </row>
    <row r="3" spans="1:8" ht="22.5">
      <c r="A3" s="33" t="s">
        <v>1</v>
      </c>
      <c r="B3" s="34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5" t="s">
        <v>9</v>
      </c>
      <c r="B5" s="36"/>
      <c r="C5" s="1">
        <f>C6+C16+C25+C36</f>
        <v>34691568.460000001</v>
      </c>
      <c r="D5" s="1">
        <f t="shared" ref="D5:H5" si="0">D6+D16+D25+D36</f>
        <v>2865949.44</v>
      </c>
      <c r="E5" s="1">
        <f t="shared" si="0"/>
        <v>37557517.899999999</v>
      </c>
      <c r="F5" s="1">
        <f t="shared" si="0"/>
        <v>21951276.309999999</v>
      </c>
      <c r="G5" s="1">
        <f t="shared" si="0"/>
        <v>21940906.309999999</v>
      </c>
      <c r="H5" s="1">
        <f t="shared" si="0"/>
        <v>15606241.59</v>
      </c>
    </row>
    <row r="6" spans="1:8" ht="12.75" customHeight="1">
      <c r="A6" s="24" t="s">
        <v>10</v>
      </c>
      <c r="B6" s="25"/>
      <c r="C6" s="1">
        <f>SUM(C7:C14)</f>
        <v>0</v>
      </c>
      <c r="D6" s="1">
        <f t="shared" ref="D6:H6" si="1">SUM(D7:D14)</f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/>
      <c r="D9" s="2"/>
      <c r="E9" s="2">
        <f t="shared" si="2"/>
        <v>0</v>
      </c>
      <c r="F9" s="2"/>
      <c r="G9" s="2"/>
      <c r="H9" s="2">
        <f t="shared" si="3"/>
        <v>0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4" t="s">
        <v>19</v>
      </c>
      <c r="B16" s="29"/>
      <c r="C16" s="1">
        <f>SUM(C17:C23)</f>
        <v>34691568.460000001</v>
      </c>
      <c r="D16" s="1">
        <f t="shared" ref="D16:G16" si="4">SUM(D17:D23)</f>
        <v>2865949.44</v>
      </c>
      <c r="E16" s="1">
        <f t="shared" si="4"/>
        <v>37557517.899999999</v>
      </c>
      <c r="F16" s="1">
        <f t="shared" si="4"/>
        <v>21951276.309999999</v>
      </c>
      <c r="G16" s="1">
        <f t="shared" si="4"/>
        <v>21940906.309999999</v>
      </c>
      <c r="H16" s="1">
        <f t="shared" si="3"/>
        <v>15606241.59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>
        <v>34691568.460000001</v>
      </c>
      <c r="D21" s="2">
        <v>2865949.44</v>
      </c>
      <c r="E21" s="2">
        <f t="shared" si="5"/>
        <v>37557517.899999999</v>
      </c>
      <c r="F21" s="2">
        <v>21951276.309999999</v>
      </c>
      <c r="G21" s="2">
        <v>21940906.309999999</v>
      </c>
      <c r="H21" s="2">
        <f t="shared" si="3"/>
        <v>15606241.59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4" t="s">
        <v>27</v>
      </c>
      <c r="B25" s="29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4" t="s">
        <v>37</v>
      </c>
      <c r="B36" s="29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4" t="s">
        <v>42</v>
      </c>
      <c r="B42" s="29"/>
      <c r="C42" s="1">
        <f>C43+C53+C62+C73</f>
        <v>0</v>
      </c>
      <c r="D42" s="1">
        <f t="shared" ref="D42:G42" si="10">D43+D53+D62+D73</f>
        <v>16262018.6</v>
      </c>
      <c r="E42" s="1">
        <f t="shared" si="10"/>
        <v>16262018.6</v>
      </c>
      <c r="F42" s="1">
        <f t="shared" si="10"/>
        <v>1609137.16</v>
      </c>
      <c r="G42" s="1">
        <f t="shared" si="10"/>
        <v>1609137.16</v>
      </c>
      <c r="H42" s="1">
        <f t="shared" si="3"/>
        <v>14652881.439999999</v>
      </c>
    </row>
    <row r="43" spans="1:8" ht="12.75">
      <c r="A43" s="24" t="s">
        <v>10</v>
      </c>
      <c r="B43" s="29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4" t="s">
        <v>19</v>
      </c>
      <c r="B53" s="29"/>
      <c r="C53" s="1">
        <f>SUM(C54:C60)</f>
        <v>0</v>
      </c>
      <c r="D53" s="1">
        <f t="shared" ref="D53:G53" si="13">SUM(D54:D60)</f>
        <v>16262018.6</v>
      </c>
      <c r="E53" s="1">
        <f t="shared" si="13"/>
        <v>16262018.6</v>
      </c>
      <c r="F53" s="1">
        <f t="shared" si="13"/>
        <v>1609137.16</v>
      </c>
      <c r="G53" s="1">
        <f t="shared" si="13"/>
        <v>1609137.16</v>
      </c>
      <c r="H53" s="1">
        <f t="shared" si="3"/>
        <v>14652881.439999999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>
        <v>0</v>
      </c>
      <c r="D58" s="2">
        <v>16262018.6</v>
      </c>
      <c r="E58" s="2">
        <f t="shared" si="14"/>
        <v>16262018.6</v>
      </c>
      <c r="F58" s="2">
        <v>1609137.16</v>
      </c>
      <c r="G58" s="2">
        <v>1609137.16</v>
      </c>
      <c r="H58" s="2">
        <f t="shared" si="3"/>
        <v>14652881.439999999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4" t="s">
        <v>27</v>
      </c>
      <c r="B62" s="29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4" t="s">
        <v>37</v>
      </c>
      <c r="B73" s="29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4" t="s">
        <v>7</v>
      </c>
      <c r="B79" s="29"/>
      <c r="C79" s="1">
        <f>C5+C42</f>
        <v>34691568.460000001</v>
      </c>
      <c r="D79" s="1">
        <f t="shared" ref="D79:H79" si="20">D5+D42</f>
        <v>19127968.039999999</v>
      </c>
      <c r="E79" s="1">
        <f t="shared" si="20"/>
        <v>53819536.5</v>
      </c>
      <c r="F79" s="1">
        <f t="shared" si="20"/>
        <v>23560413.469999999</v>
      </c>
      <c r="G79" s="1">
        <f t="shared" si="20"/>
        <v>23550043.469999999</v>
      </c>
      <c r="H79" s="1">
        <f t="shared" si="20"/>
        <v>30259123.030000001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  <row r="85" spans="2:7">
      <c r="B85" s="21"/>
      <c r="C85" s="22"/>
      <c r="F85" s="23"/>
      <c r="G85" s="23"/>
    </row>
  </sheetData>
  <mergeCells count="16">
    <mergeCell ref="C2:G2"/>
    <mergeCell ref="A1:H1"/>
    <mergeCell ref="A2:B2"/>
    <mergeCell ref="A3:B3"/>
    <mergeCell ref="A5:B5"/>
    <mergeCell ref="F85:G8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rintOptions horizontalCentered="1"/>
  <pageMargins left="0.70866141732283472" right="0.70866141732283472" top="0.35433070866141736" bottom="0.35433070866141736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2017-07-11T18:12:27Z</cp:lastPrinted>
  <dcterms:created xsi:type="dcterms:W3CDTF">2017-01-11T17:22:36Z</dcterms:created>
  <dcterms:modified xsi:type="dcterms:W3CDTF">2017-07-11T22:09:36Z</dcterms:modified>
</cp:coreProperties>
</file>